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018 Monthly Summary" sheetId="1" r:id="rId3"/>
    <sheet state="visible" name="Spending" sheetId="2" r:id="rId4"/>
    <sheet state="visible" name="Savings" sheetId="3" r:id="rId5"/>
  </sheets>
  <definedNames/>
  <calcPr/>
</workbook>
</file>

<file path=xl/sharedStrings.xml><?xml version="1.0" encoding="utf-8"?>
<sst xmlns="http://schemas.openxmlformats.org/spreadsheetml/2006/main" count="81" uniqueCount="58">
  <si>
    <t xml:space="preserve">2018 Monthly Summary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</si>
  <si>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</si>
  <si>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</si>
  <si>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</si>
  <si>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</si>
  <si>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</si>
  <si>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</si>
  <si>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</si>
  <si>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</si>
  <si>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</si>
  <si>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</si>
  <si>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</si>
  <si>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</si>
  <si>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 day</t>
  </si>
  <si>
    <t>Weeks</t>
  </si>
  <si>
    <t>SALARY</t>
  </si>
  <si>
    <t>OUTGOINGS</t>
  </si>
  <si>
    <t>Car</t>
  </si>
  <si>
    <t>Rent</t>
  </si>
  <si>
    <t>Gym</t>
  </si>
  <si>
    <t>Savings</t>
  </si>
  <si>
    <t>Phone bill</t>
  </si>
  <si>
    <t>Credit Card Bill</t>
  </si>
  <si>
    <t>Total Outgoings</t>
  </si>
  <si>
    <t>Spending</t>
  </si>
  <si>
    <t>Spending + Outgoings</t>
  </si>
  <si>
    <t>Remaining</t>
  </si>
  <si>
    <t>Weekly Budget</t>
  </si>
  <si>
    <t>This is your monthly summary page and gives you an overview of your spending. The 'outgoings' are for things you always spend money on - like your bills etc. The spreadsheet automatically calculates how many weeks are between each pay day - simple adjust the pay day dates to change if your pay day is on a different date! This then shows your weekly budget, which gives you a better idea of how much you can afford to spend each week.</t>
  </si>
  <si>
    <t xml:space="preserve">Spending Tracker </t>
  </si>
  <si>
    <t xml:space="preserve">January </t>
  </si>
  <si>
    <t xml:space="preserve">Key </t>
  </si>
  <si>
    <t>ASOS order</t>
  </si>
  <si>
    <t>Food (groceries)</t>
  </si>
  <si>
    <t xml:space="preserve">Haircut </t>
  </si>
  <si>
    <t>Eating / going out</t>
  </si>
  <si>
    <t>Wagamamas</t>
  </si>
  <si>
    <t>Clothes</t>
  </si>
  <si>
    <t>Beauty (incl. haircuts etc)</t>
  </si>
  <si>
    <t xml:space="preserve">Essentials (toiletries/fuel etc) </t>
  </si>
  <si>
    <t>Gifts</t>
  </si>
  <si>
    <t xml:space="preserve">Other </t>
  </si>
  <si>
    <r>
      <t xml:space="preserve">This sheet is for keeping track of all your spending that </t>
    </r>
    <r>
      <rPr>
        <b/>
      </rPr>
      <t>isn't</t>
    </r>
    <r>
      <t xml:space="preserve"> essential! Use this sheet to track your spending on clothes, toiletries, eating out etc and use the colour code so you can see what you're spending your money on!</t>
    </r>
  </si>
  <si>
    <t>Total</t>
  </si>
  <si>
    <t>Savings Tracker</t>
  </si>
  <si>
    <t xml:space="preserve">This sheet is for tracking your savings - you don't need to change anything on here. Adjust the savings row in the monthly summary to an amount you can afford and set it up as a standing order, then top it up if you have any money leftover each month. The total here shows how much you would save over the year.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</si>
  <si>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</si>
  <si>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</si>
  <si>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</si>
  <si>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</si>
  <si>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</si>
  <si>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</si>
  <si>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</si>
  <si>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</si>
  <si>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</si>
  <si>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</si>
  <si>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</si>
  <si>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TOTAL SAVED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</si>
</sst>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[$£-809]#,##0.00"/>
    <numFmt numFmtId="166" formatCode="&quot;£&quot;#,##0.00"/>
  </numFmts>
  <fonts count="10">
    <font>
      <sz val="10.0"/>
      <color rgb="FF000000"/>
      <name val="Arial"/>
    </font>
    <font>
      <b/>
      <sz val="12.0"/>
      <name val="Calibri"/>
    </font>
    <font/>
    <font>
      <name val="Calibri"/>
    </font>
    <font>
      <b/>
      <name val="Calibri"/>
    </font>
    <font>
      <color rgb="FFFF0000"/>
      <name val="Calibri"/>
    </font>
    <font>
      <color rgb="FF000000"/>
      <name val="Calibri"/>
    </font>
    <font>
      <b/>
      <color rgb="FF000000"/>
      <name val="Calibri"/>
    </font>
    <font>
      <b/>
    </font>
    <font>
      <sz val="11.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AC1CC"/>
        <bgColor rgb="FFFAC1CC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  <fill>
      <patternFill patternType="solid">
        <fgColor rgb="FF93C47D"/>
        <bgColor rgb="FF93C47D"/>
      </patternFill>
    </fill>
    <fill>
      <patternFill patternType="solid">
        <fgColor rgb="FF6D9EEB"/>
        <bgColor rgb="FF6D9EEB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3" numFmtId="164" xfId="0" applyAlignment="1" applyBorder="1" applyFill="1" applyFont="1" applyNumberFormat="1">
      <alignment readingOrder="0"/>
    </xf>
    <xf borderId="5" fillId="3" fontId="4" numFmtId="0" xfId="0" applyAlignment="1" applyBorder="1" applyFont="1">
      <alignment horizontal="center" readingOrder="0"/>
    </xf>
    <xf borderId="6" fillId="3" fontId="4" numFmtId="0" xfId="0" applyAlignment="1" applyBorder="1" applyFont="1">
      <alignment horizontal="center" readingOrder="0"/>
    </xf>
    <xf borderId="0" fillId="0" fontId="2" numFmtId="164" xfId="0" applyFont="1" applyNumberFormat="1"/>
    <xf borderId="7" fillId="0" fontId="3" numFmtId="0" xfId="0" applyAlignment="1" applyBorder="1" applyFont="1">
      <alignment readingOrder="0"/>
    </xf>
    <xf borderId="0" fillId="0" fontId="3" numFmtId="164" xfId="0" applyAlignment="1" applyFont="1" applyNumberFormat="1">
      <alignment readingOrder="0"/>
    </xf>
    <xf borderId="8" fillId="0" fontId="3" numFmtId="164" xfId="0" applyAlignment="1" applyBorder="1" applyFont="1" applyNumberFormat="1">
      <alignment readingOrder="0"/>
    </xf>
    <xf borderId="0" fillId="0" fontId="3" numFmtId="4" xfId="0" applyFont="1" applyNumberFormat="1"/>
    <xf borderId="8" fillId="0" fontId="3" numFmtId="4" xfId="0" applyBorder="1" applyFont="1" applyNumberFormat="1"/>
    <xf borderId="7" fillId="0" fontId="3" numFmtId="0" xfId="0" applyBorder="1" applyFont="1"/>
    <xf borderId="0" fillId="0" fontId="3" numFmtId="0" xfId="0" applyFont="1"/>
    <xf borderId="8" fillId="0" fontId="2" numFmtId="0" xfId="0" applyBorder="1" applyFont="1"/>
    <xf borderId="7" fillId="0" fontId="4" numFmtId="0" xfId="0" applyAlignment="1" applyBorder="1" applyFont="1">
      <alignment readingOrder="0"/>
    </xf>
    <xf borderId="0" fillId="0" fontId="5" numFmtId="165" xfId="0" applyAlignment="1" applyFont="1" applyNumberFormat="1">
      <alignment readingOrder="0"/>
    </xf>
    <xf borderId="8" fillId="0" fontId="5" numFmtId="165" xfId="0" applyAlignment="1" applyBorder="1" applyFont="1" applyNumberFormat="1">
      <alignment readingOrder="0"/>
    </xf>
    <xf borderId="7" fillId="0" fontId="3" numFmtId="0" xfId="0" applyAlignment="1" applyBorder="1" applyFont="1">
      <alignment horizontal="right" readingOrder="0"/>
    </xf>
    <xf borderId="0" fillId="0" fontId="3" numFmtId="165" xfId="0" applyAlignment="1" applyFont="1" applyNumberFormat="1">
      <alignment readingOrder="0"/>
    </xf>
    <xf borderId="8" fillId="0" fontId="3" numFmtId="165" xfId="0" applyAlignment="1" applyBorder="1" applyFont="1" applyNumberFormat="1">
      <alignment readingOrder="0"/>
    </xf>
    <xf borderId="0" fillId="0" fontId="6" numFmtId="165" xfId="0" applyAlignment="1" applyFont="1" applyNumberFormat="1">
      <alignment readingOrder="0"/>
    </xf>
    <xf borderId="8" fillId="0" fontId="6" numFmtId="165" xfId="0" applyAlignment="1" applyBorder="1" applyFont="1" applyNumberFormat="1">
      <alignment readingOrder="0"/>
    </xf>
    <xf borderId="0" fillId="0" fontId="3" numFmtId="165" xfId="0" applyAlignment="1" applyFont="1" applyNumberFormat="1">
      <alignment horizontal="right" readingOrder="0"/>
    </xf>
    <xf borderId="8" fillId="0" fontId="3" numFmtId="165" xfId="0" applyAlignment="1" applyBorder="1" applyFont="1" applyNumberFormat="1">
      <alignment horizontal="right" readingOrder="0"/>
    </xf>
    <xf borderId="0" fillId="0" fontId="6" numFmtId="165" xfId="0" applyAlignment="1" applyFont="1" applyNumberFormat="1">
      <alignment horizontal="right" readingOrder="0"/>
    </xf>
    <xf borderId="7" fillId="4" fontId="4" numFmtId="0" xfId="0" applyAlignment="1" applyBorder="1" applyFill="1" applyFont="1">
      <alignment horizontal="right" readingOrder="0"/>
    </xf>
    <xf borderId="0" fillId="4" fontId="7" numFmtId="165" xfId="0" applyAlignment="1" applyFont="1" applyNumberFormat="1">
      <alignment horizontal="right" readingOrder="0"/>
    </xf>
    <xf borderId="8" fillId="4" fontId="7" numFmtId="165" xfId="0" applyAlignment="1" applyBorder="1" applyFont="1" applyNumberFormat="1">
      <alignment horizontal="right" readingOrder="0"/>
    </xf>
    <xf borderId="7" fillId="0" fontId="2" numFmtId="0" xfId="0" applyBorder="1" applyFont="1"/>
    <xf borderId="0" fillId="0" fontId="3" numFmtId="166" xfId="0" applyFont="1" applyNumberFormat="1"/>
    <xf borderId="8" fillId="0" fontId="3" numFmtId="166" xfId="0" applyBorder="1" applyFont="1" applyNumberFormat="1"/>
    <xf borderId="7" fillId="5" fontId="4" numFmtId="0" xfId="0" applyAlignment="1" applyBorder="1" applyFill="1" applyFont="1">
      <alignment readingOrder="0"/>
    </xf>
    <xf borderId="0" fillId="5" fontId="3" numFmtId="165" xfId="0" applyFont="1" applyNumberFormat="1"/>
    <xf borderId="8" fillId="5" fontId="3" numFmtId="165" xfId="0" applyBorder="1" applyFont="1" applyNumberFormat="1"/>
    <xf borderId="8" fillId="0" fontId="3" numFmtId="0" xfId="0" applyBorder="1" applyFont="1"/>
    <xf borderId="0" fillId="0" fontId="3" numFmtId="165" xfId="0" applyFont="1" applyNumberFormat="1"/>
    <xf borderId="8" fillId="0" fontId="3" numFmtId="165" xfId="0" applyBorder="1" applyFont="1" applyNumberFormat="1"/>
    <xf borderId="7" fillId="4" fontId="4" numFmtId="0" xfId="0" applyAlignment="1" applyBorder="1" applyFont="1">
      <alignment readingOrder="0"/>
    </xf>
    <xf borderId="0" fillId="4" fontId="3" numFmtId="165" xfId="0" applyFont="1" applyNumberFormat="1"/>
    <xf borderId="8" fillId="4" fontId="3" numFmtId="165" xfId="0" applyBorder="1" applyFont="1" applyNumberForma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8" numFmtId="0" xfId="0" applyFont="1"/>
    <xf borderId="4" fillId="3" fontId="9" numFmtId="0" xfId="0" applyAlignment="1" applyBorder="1" applyFont="1">
      <alignment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10" fillId="4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/>
    </xf>
    <xf borderId="1" fillId="3" fontId="4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12" fillId="6" fontId="3" numFmtId="0" xfId="0" applyAlignment="1" applyBorder="1" applyFill="1" applyFont="1">
      <alignment readingOrder="0"/>
    </xf>
    <xf borderId="12" fillId="0" fontId="3" numFmtId="166" xfId="0" applyAlignment="1" applyBorder="1" applyFont="1" applyNumberFormat="1">
      <alignment readingOrder="0"/>
    </xf>
    <xf borderId="12" fillId="0" fontId="3" numFmtId="0" xfId="0" applyAlignment="1" applyBorder="1" applyFont="1">
      <alignment readingOrder="0"/>
    </xf>
    <xf borderId="0" fillId="7" fontId="3" numFmtId="0" xfId="0" applyAlignment="1" applyFill="1" applyFont="1">
      <alignment readingOrder="0"/>
    </xf>
    <xf borderId="12" fillId="8" fontId="3" numFmtId="0" xfId="0" applyAlignment="1" applyBorder="1" applyFill="1" applyFont="1">
      <alignment readingOrder="0"/>
    </xf>
    <xf borderId="0" fillId="9" fontId="3" numFmtId="0" xfId="0" applyAlignment="1" applyFill="1" applyFont="1">
      <alignment readingOrder="0"/>
    </xf>
    <xf borderId="12" fillId="9" fontId="3" numFmtId="0" xfId="0" applyAlignment="1" applyBorder="1" applyFont="1">
      <alignment readingOrder="0"/>
    </xf>
    <xf borderId="12" fillId="0" fontId="3" numFmtId="0" xfId="0" applyBorder="1" applyFont="1"/>
    <xf borderId="0" fillId="6" fontId="3" numFmtId="0" xfId="0" applyAlignment="1" applyFont="1">
      <alignment readingOrder="0"/>
    </xf>
    <xf borderId="0" fillId="8" fontId="3" numFmtId="0" xfId="0" applyAlignment="1" applyFont="1">
      <alignment readingOrder="0"/>
    </xf>
    <xf borderId="0" fillId="10" fontId="3" numFmtId="0" xfId="0" applyAlignment="1" applyFill="1" applyFont="1">
      <alignment readingOrder="0"/>
    </xf>
    <xf borderId="0" fillId="11" fontId="3" numFmtId="0" xfId="0" applyAlignment="1" applyFill="1" applyFont="1">
      <alignment readingOrder="0"/>
    </xf>
    <xf borderId="0" fillId="12" fontId="3" numFmtId="0" xfId="0" applyAlignment="1" applyFill="1" applyFont="1">
      <alignment readingOrder="0"/>
    </xf>
    <xf borderId="12" fillId="0" fontId="2" numFmtId="0" xfId="0" applyBorder="1" applyFont="1"/>
    <xf borderId="13" fillId="3" fontId="9" numFmtId="0" xfId="0" applyAlignment="1" applyBorder="1" applyFont="1">
      <alignment readingOrder="0" shrinkToFit="0" vertical="center" wrapText="1"/>
    </xf>
    <xf borderId="14" fillId="0" fontId="2" numFmtId="0" xfId="0" applyBorder="1" applyFont="1"/>
    <xf borderId="12" fillId="0" fontId="4" numFmtId="0" xfId="0" applyAlignment="1" applyBorder="1" applyFont="1">
      <alignment readingOrder="0"/>
    </xf>
    <xf borderId="12" fillId="0" fontId="3" numFmtId="166" xfId="0" applyBorder="1" applyFont="1" applyNumberFormat="1"/>
    <xf borderId="15" fillId="0" fontId="2" numFmtId="0" xfId="0" applyBorder="1" applyFont="1"/>
    <xf borderId="1" fillId="4" fontId="1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4" fillId="13" fontId="4" numFmtId="0" xfId="0" applyAlignment="1" applyBorder="1" applyFill="1" applyFont="1">
      <alignment readingOrder="0"/>
    </xf>
    <xf borderId="6" fillId="13" fontId="3" numFmtId="165" xfId="0" applyAlignment="1" applyBorder="1" applyFont="1" applyNumberFormat="1">
      <alignment readingOrder="0"/>
    </xf>
    <xf borderId="7" fillId="13" fontId="4" numFmtId="0" xfId="0" applyAlignment="1" applyBorder="1" applyFont="1">
      <alignment readingOrder="0"/>
    </xf>
    <xf borderId="8" fillId="13" fontId="3" numFmtId="165" xfId="0" applyBorder="1" applyFont="1" applyNumberFormat="1"/>
    <xf borderId="9" fillId="13" fontId="4" numFmtId="0" xfId="0" applyAlignment="1" applyBorder="1" applyFont="1">
      <alignment readingOrder="0"/>
    </xf>
    <xf borderId="11" fillId="13" fontId="3" numFmtId="165" xfId="0" applyBorder="1" applyFont="1" applyNumberFormat="1"/>
    <xf borderId="0" fillId="0" fontId="3" numFmtId="0" xfId="0" applyAlignment="1" applyFont="1">
      <alignment readingOrder="0"/>
    </xf>
    <xf borderId="0" fillId="0" fontId="3" numFmtId="0" xfId="0" applyFont="1"/>
    <xf borderId="1" fillId="3" fontId="4" numFmtId="0" xfId="0" applyAlignment="1" applyBorder="1" applyFont="1">
      <alignment readingOrder="0"/>
    </xf>
    <xf borderId="3" fillId="3" fontId="3" numFmtId="165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AC1CC"/>
          <bgColor rgb="FFFAC1CC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Savings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A3:B14" displayName="Table_1" id="1">
  <tableColumns count="2">
    <tableColumn name="January " id="1"/>
    <tableColumn name="Column2" id="2"/>
  </tableColumns>
  <tableStyleInfo name="Saving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hidden="1" min="14" max="14" width="14.43"/>
  </cols>
  <sheetData>
    <row r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 t="s">
        <v>13</v>
      </c>
      <c r="B3" s="9">
        <v>43131.0</v>
      </c>
      <c r="C3" s="9">
        <v>43159.0</v>
      </c>
      <c r="D3" s="9">
        <v>43190.0</v>
      </c>
      <c r="E3" s="9">
        <v>43220.0</v>
      </c>
      <c r="F3" s="9">
        <v>43251.0</v>
      </c>
      <c r="G3" s="9">
        <v>43281.0</v>
      </c>
      <c r="H3" s="9">
        <v>43312.0</v>
      </c>
      <c r="I3" s="9">
        <v>43343.0</v>
      </c>
      <c r="J3" s="9">
        <v>43373.0</v>
      </c>
      <c r="K3" s="9">
        <v>43404.0</v>
      </c>
      <c r="L3" s="9">
        <v>43434.0</v>
      </c>
      <c r="M3" s="10">
        <v>43465.0</v>
      </c>
      <c r="N3" s="9">
        <v>43496.0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8" t="s">
        <v>14</v>
      </c>
      <c r="B4" s="11">
        <f>(B3-"31/12/2017")/7</f>
        <v>4.428571429</v>
      </c>
      <c r="C4" s="11">
        <f t="shared" ref="C4:M4" si="1">(C3-B3)/7</f>
        <v>4</v>
      </c>
      <c r="D4" s="11">
        <f t="shared" si="1"/>
        <v>4.428571429</v>
      </c>
      <c r="E4" s="11">
        <f t="shared" si="1"/>
        <v>4.285714286</v>
      </c>
      <c r="F4" s="11">
        <f t="shared" si="1"/>
        <v>4.428571429</v>
      </c>
      <c r="G4" s="11">
        <f t="shared" si="1"/>
        <v>4.285714286</v>
      </c>
      <c r="H4" s="11">
        <f t="shared" si="1"/>
        <v>4.428571429</v>
      </c>
      <c r="I4" s="11">
        <f t="shared" si="1"/>
        <v>4.428571429</v>
      </c>
      <c r="J4" s="11">
        <f t="shared" si="1"/>
        <v>4.285714286</v>
      </c>
      <c r="K4" s="11">
        <f t="shared" si="1"/>
        <v>4.428571429</v>
      </c>
      <c r="L4" s="11">
        <f t="shared" si="1"/>
        <v>4.285714286</v>
      </c>
      <c r="M4" s="12">
        <f t="shared" si="1"/>
        <v>4.428571429</v>
      </c>
    </row>
    <row r="5">
      <c r="A5" s="13"/>
      <c r="B5" s="14"/>
      <c r="C5" s="14"/>
      <c r="D5" s="14"/>
      <c r="E5" s="14"/>
      <c r="F5" s="14"/>
      <c r="G5" s="14"/>
      <c r="H5" s="14"/>
      <c r="I5" s="14"/>
      <c r="M5" s="15"/>
    </row>
    <row r="6">
      <c r="A6" s="16" t="s">
        <v>15</v>
      </c>
      <c r="B6" s="17">
        <v>2000.0</v>
      </c>
      <c r="C6" s="17">
        <v>2000.0</v>
      </c>
      <c r="D6" s="17">
        <v>2000.0</v>
      </c>
      <c r="E6" s="17">
        <v>2000.0</v>
      </c>
      <c r="F6" s="17">
        <v>2000.0</v>
      </c>
      <c r="G6" s="17">
        <v>2000.0</v>
      </c>
      <c r="H6" s="17">
        <v>2000.0</v>
      </c>
      <c r="I6" s="17">
        <v>2000.0</v>
      </c>
      <c r="J6" s="17">
        <v>2000.0</v>
      </c>
      <c r="K6" s="17">
        <v>2000.0</v>
      </c>
      <c r="L6" s="17">
        <v>2000.0</v>
      </c>
      <c r="M6" s="18">
        <v>2000.0</v>
      </c>
    </row>
    <row r="7">
      <c r="A7" s="13"/>
      <c r="B7" s="14"/>
      <c r="C7" s="14"/>
      <c r="D7" s="14"/>
      <c r="E7" s="14"/>
      <c r="F7" s="14"/>
      <c r="G7" s="14"/>
      <c r="H7" s="14"/>
      <c r="I7" s="14"/>
      <c r="M7" s="15"/>
    </row>
    <row r="8">
      <c r="A8" s="16" t="s">
        <v>16</v>
      </c>
      <c r="B8" s="14"/>
      <c r="C8" s="14"/>
      <c r="D8" s="14"/>
      <c r="E8" s="14"/>
      <c r="F8" s="14"/>
      <c r="G8" s="14"/>
      <c r="H8" s="14"/>
      <c r="I8" s="14"/>
      <c r="M8" s="15"/>
    </row>
    <row r="9">
      <c r="A9" s="19" t="s">
        <v>17</v>
      </c>
      <c r="B9" s="20">
        <v>100.0</v>
      </c>
      <c r="C9" s="20">
        <v>100.0</v>
      </c>
      <c r="D9" s="20">
        <v>100.0</v>
      </c>
      <c r="E9" s="20">
        <v>100.0</v>
      </c>
      <c r="F9" s="20">
        <v>100.0</v>
      </c>
      <c r="G9" s="20">
        <v>100.0</v>
      </c>
      <c r="H9" s="20">
        <v>100.0</v>
      </c>
      <c r="I9" s="20">
        <v>100.0</v>
      </c>
      <c r="J9" s="20">
        <v>100.0</v>
      </c>
      <c r="K9" s="20">
        <v>100.0</v>
      </c>
      <c r="L9" s="20">
        <v>100.0</v>
      </c>
      <c r="M9" s="21">
        <v>100.0</v>
      </c>
    </row>
    <row r="10">
      <c r="A10" s="19" t="s">
        <v>18</v>
      </c>
      <c r="B10" s="20">
        <v>500.0</v>
      </c>
      <c r="C10" s="20">
        <v>500.0</v>
      </c>
      <c r="D10" s="20">
        <v>500.0</v>
      </c>
      <c r="E10" s="20">
        <v>500.0</v>
      </c>
      <c r="F10" s="20">
        <v>500.0</v>
      </c>
      <c r="G10" s="20">
        <v>500.0</v>
      </c>
      <c r="H10" s="20">
        <v>500.0</v>
      </c>
      <c r="I10" s="20">
        <v>500.0</v>
      </c>
      <c r="J10" s="20">
        <v>500.0</v>
      </c>
      <c r="K10" s="20">
        <v>500.0</v>
      </c>
      <c r="L10" s="20">
        <v>500.0</v>
      </c>
      <c r="M10" s="21">
        <v>500.0</v>
      </c>
    </row>
    <row r="11">
      <c r="A11" s="19" t="s">
        <v>19</v>
      </c>
      <c r="B11" s="20">
        <v>20.0</v>
      </c>
      <c r="C11" s="20">
        <v>20.0</v>
      </c>
      <c r="D11" s="20">
        <v>20.0</v>
      </c>
      <c r="E11" s="20">
        <v>20.0</v>
      </c>
      <c r="F11" s="20">
        <v>20.0</v>
      </c>
      <c r="G11" s="20">
        <v>20.0</v>
      </c>
      <c r="H11" s="20">
        <v>20.0</v>
      </c>
      <c r="I11" s="20">
        <v>20.0</v>
      </c>
      <c r="J11" s="20">
        <v>20.0</v>
      </c>
      <c r="K11" s="20">
        <v>20.0</v>
      </c>
      <c r="L11" s="20">
        <v>20.0</v>
      </c>
      <c r="M11" s="21">
        <v>20.0</v>
      </c>
    </row>
    <row r="12">
      <c r="A12" s="19" t="s">
        <v>20</v>
      </c>
      <c r="B12" s="22">
        <v>150.0</v>
      </c>
      <c r="C12" s="22">
        <v>150.0</v>
      </c>
      <c r="D12" s="22">
        <v>150.0</v>
      </c>
      <c r="E12" s="22">
        <v>150.0</v>
      </c>
      <c r="F12" s="22">
        <v>150.0</v>
      </c>
      <c r="G12" s="22">
        <v>150.0</v>
      </c>
      <c r="H12" s="22">
        <v>150.0</v>
      </c>
      <c r="I12" s="22">
        <v>150.0</v>
      </c>
      <c r="J12" s="22">
        <v>150.0</v>
      </c>
      <c r="K12" s="22">
        <v>150.0</v>
      </c>
      <c r="L12" s="22">
        <v>150.0</v>
      </c>
      <c r="M12" s="23">
        <v>150.0</v>
      </c>
    </row>
    <row r="13">
      <c r="A13" s="19" t="s">
        <v>21</v>
      </c>
      <c r="B13" s="24">
        <v>15.0</v>
      </c>
      <c r="C13" s="24">
        <v>15.0</v>
      </c>
      <c r="D13" s="24">
        <v>15.0</v>
      </c>
      <c r="E13" s="24">
        <v>15.0</v>
      </c>
      <c r="F13" s="24">
        <v>15.0</v>
      </c>
      <c r="G13" s="24">
        <v>15.0</v>
      </c>
      <c r="H13" s="24">
        <v>15.0</v>
      </c>
      <c r="I13" s="24">
        <v>15.0</v>
      </c>
      <c r="J13" s="24">
        <v>15.0</v>
      </c>
      <c r="K13" s="24">
        <v>15.0</v>
      </c>
      <c r="L13" s="24">
        <v>15.0</v>
      </c>
      <c r="M13" s="25">
        <v>15.0</v>
      </c>
    </row>
    <row r="14">
      <c r="A14" s="19" t="s">
        <v>22</v>
      </c>
      <c r="B14" s="26">
        <v>25.0</v>
      </c>
      <c r="C14" s="22">
        <v>15.0</v>
      </c>
      <c r="D14" s="17">
        <v>0.0</v>
      </c>
      <c r="E14" s="17">
        <v>0.0</v>
      </c>
      <c r="F14" s="17">
        <v>0.0</v>
      </c>
      <c r="G14" s="17">
        <v>0.0</v>
      </c>
      <c r="H14" s="17">
        <v>0.0</v>
      </c>
      <c r="I14" s="17">
        <v>0.0</v>
      </c>
      <c r="J14" s="17">
        <v>0.0</v>
      </c>
      <c r="K14" s="17">
        <v>0.0</v>
      </c>
      <c r="L14" s="17">
        <v>0.0</v>
      </c>
      <c r="M14" s="18">
        <v>0.0</v>
      </c>
    </row>
    <row r="15">
      <c r="A15" s="27" t="s">
        <v>23</v>
      </c>
      <c r="B15" s="28">
        <f t="shared" ref="B15:M15" si="2">SUM(B9:B14)</f>
        <v>810</v>
      </c>
      <c r="C15" s="28">
        <f t="shared" si="2"/>
        <v>800</v>
      </c>
      <c r="D15" s="28">
        <f t="shared" si="2"/>
        <v>785</v>
      </c>
      <c r="E15" s="28">
        <f t="shared" si="2"/>
        <v>785</v>
      </c>
      <c r="F15" s="28">
        <f t="shared" si="2"/>
        <v>785</v>
      </c>
      <c r="G15" s="28">
        <f t="shared" si="2"/>
        <v>785</v>
      </c>
      <c r="H15" s="28">
        <f t="shared" si="2"/>
        <v>785</v>
      </c>
      <c r="I15" s="28">
        <f t="shared" si="2"/>
        <v>785</v>
      </c>
      <c r="J15" s="28">
        <f t="shared" si="2"/>
        <v>785</v>
      </c>
      <c r="K15" s="28">
        <f t="shared" si="2"/>
        <v>785</v>
      </c>
      <c r="L15" s="28">
        <f t="shared" si="2"/>
        <v>785</v>
      </c>
      <c r="M15" s="29">
        <f t="shared" si="2"/>
        <v>785</v>
      </c>
    </row>
    <row r="16">
      <c r="A16" s="30"/>
      <c r="M16" s="15"/>
    </row>
    <row r="17">
      <c r="A17" s="16" t="s">
        <v>24</v>
      </c>
      <c r="B17" s="31">
        <f>SUM(Spending!B15)</f>
        <v>115</v>
      </c>
      <c r="C17" s="31">
        <f>SUM(Spending!E15)</f>
        <v>0</v>
      </c>
      <c r="D17" s="31">
        <f>SUM(Spending!H15)</f>
        <v>0</v>
      </c>
      <c r="E17" s="31">
        <f>SUM(Spending!K15)</f>
        <v>0</v>
      </c>
      <c r="F17" s="31">
        <f>SUM(Spending!B26)</f>
        <v>0</v>
      </c>
      <c r="G17" s="31">
        <f>SUM(Spending!E26)</f>
        <v>0</v>
      </c>
      <c r="H17" s="31">
        <f>SUM(Spending!H26)</f>
        <v>0</v>
      </c>
      <c r="I17" s="31">
        <f>SUM(Spending!K26)</f>
        <v>0</v>
      </c>
      <c r="J17" s="31">
        <f>SUM(Spending!B37)</f>
        <v>0</v>
      </c>
      <c r="K17" s="31">
        <f>SUM(Spending!E37)</f>
        <v>0</v>
      </c>
      <c r="L17" s="31">
        <f>SUM(Spending!H37)</f>
        <v>0</v>
      </c>
      <c r="M17" s="32">
        <f>SUM(Spending!K37)</f>
        <v>0</v>
      </c>
    </row>
    <row r="18">
      <c r="A18" s="13"/>
      <c r="B18" s="14"/>
      <c r="C18" s="14"/>
      <c r="D18" s="14"/>
      <c r="E18" s="14"/>
      <c r="F18" s="14"/>
      <c r="G18" s="14"/>
      <c r="H18" s="14"/>
      <c r="I18" s="14"/>
      <c r="M18" s="15"/>
    </row>
    <row r="19">
      <c r="A19" s="33" t="s">
        <v>25</v>
      </c>
      <c r="B19" s="34">
        <f t="shared" ref="B19:M19" si="3">SUM(B15:B17)</f>
        <v>925</v>
      </c>
      <c r="C19" s="34">
        <f t="shared" si="3"/>
        <v>800</v>
      </c>
      <c r="D19" s="34">
        <f t="shared" si="3"/>
        <v>785</v>
      </c>
      <c r="E19" s="34">
        <f t="shared" si="3"/>
        <v>785</v>
      </c>
      <c r="F19" s="34">
        <f t="shared" si="3"/>
        <v>785</v>
      </c>
      <c r="G19" s="34">
        <f t="shared" si="3"/>
        <v>785</v>
      </c>
      <c r="H19" s="34">
        <f t="shared" si="3"/>
        <v>785</v>
      </c>
      <c r="I19" s="34">
        <f t="shared" si="3"/>
        <v>785</v>
      </c>
      <c r="J19" s="34">
        <f t="shared" si="3"/>
        <v>785</v>
      </c>
      <c r="K19" s="34">
        <f t="shared" si="3"/>
        <v>785</v>
      </c>
      <c r="L19" s="34">
        <f t="shared" si="3"/>
        <v>785</v>
      </c>
      <c r="M19" s="35">
        <f t="shared" si="3"/>
        <v>785</v>
      </c>
    </row>
    <row r="20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36"/>
    </row>
    <row r="21">
      <c r="A21" s="16" t="s">
        <v>26</v>
      </c>
      <c r="B21" s="37">
        <f t="shared" ref="B21:M21" si="4">B6-B19</f>
        <v>1075</v>
      </c>
      <c r="C21" s="37">
        <f t="shared" si="4"/>
        <v>1200</v>
      </c>
      <c r="D21" s="37">
        <f t="shared" si="4"/>
        <v>1215</v>
      </c>
      <c r="E21" s="37">
        <f t="shared" si="4"/>
        <v>1215</v>
      </c>
      <c r="F21" s="37">
        <f t="shared" si="4"/>
        <v>1215</v>
      </c>
      <c r="G21" s="37">
        <f t="shared" si="4"/>
        <v>1215</v>
      </c>
      <c r="H21" s="37">
        <f t="shared" si="4"/>
        <v>1215</v>
      </c>
      <c r="I21" s="37">
        <f t="shared" si="4"/>
        <v>1215</v>
      </c>
      <c r="J21" s="37">
        <f t="shared" si="4"/>
        <v>1215</v>
      </c>
      <c r="K21" s="37">
        <f t="shared" si="4"/>
        <v>1215</v>
      </c>
      <c r="L21" s="37">
        <f t="shared" si="4"/>
        <v>1215</v>
      </c>
      <c r="M21" s="38">
        <f t="shared" si="4"/>
        <v>1215</v>
      </c>
    </row>
    <row r="2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36"/>
    </row>
    <row r="23">
      <c r="A23" s="39" t="s">
        <v>27</v>
      </c>
      <c r="B23" s="40">
        <f t="shared" ref="B23:M23" si="5">(B21/B4)</f>
        <v>242.7419355</v>
      </c>
      <c r="C23" s="40">
        <f t="shared" si="5"/>
        <v>300</v>
      </c>
      <c r="D23" s="40">
        <f t="shared" si="5"/>
        <v>274.3548387</v>
      </c>
      <c r="E23" s="40">
        <f t="shared" si="5"/>
        <v>283.5</v>
      </c>
      <c r="F23" s="40">
        <f t="shared" si="5"/>
        <v>274.3548387</v>
      </c>
      <c r="G23" s="40">
        <f t="shared" si="5"/>
        <v>283.5</v>
      </c>
      <c r="H23" s="40">
        <f t="shared" si="5"/>
        <v>274.3548387</v>
      </c>
      <c r="I23" s="40">
        <f t="shared" si="5"/>
        <v>274.3548387</v>
      </c>
      <c r="J23" s="40">
        <f t="shared" si="5"/>
        <v>283.5</v>
      </c>
      <c r="K23" s="40">
        <f t="shared" si="5"/>
        <v>274.3548387</v>
      </c>
      <c r="L23" s="40">
        <f t="shared" si="5"/>
        <v>283.5</v>
      </c>
      <c r="M23" s="41">
        <f t="shared" si="5"/>
        <v>274.3548387</v>
      </c>
    </row>
    <row r="24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</row>
    <row r="25">
      <c r="A25" s="45"/>
      <c r="D25" s="46" t="s">
        <v>28</v>
      </c>
      <c r="E25" s="47"/>
      <c r="F25" s="47"/>
      <c r="G25" s="47"/>
      <c r="H25" s="47"/>
      <c r="I25" s="48"/>
    </row>
    <row r="26">
      <c r="D26" s="30"/>
      <c r="I26" s="15"/>
    </row>
    <row r="27">
      <c r="D27" s="30"/>
      <c r="I27" s="15"/>
    </row>
    <row r="28">
      <c r="D28" s="30"/>
      <c r="I28" s="15"/>
    </row>
    <row r="29">
      <c r="D29" s="30"/>
      <c r="I29" s="15"/>
    </row>
    <row r="30">
      <c r="D30" s="42"/>
      <c r="E30" s="43"/>
      <c r="F30" s="43"/>
      <c r="G30" s="43"/>
      <c r="H30" s="43"/>
      <c r="I30" s="44"/>
    </row>
  </sheetData>
  <mergeCells count="2">
    <mergeCell ref="D25:I30"/>
    <mergeCell ref="A1:M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4.0"/>
    <col customWidth="1" min="6" max="6" width="3.86"/>
    <col customWidth="1" min="9" max="9" width="4.14"/>
    <col customWidth="1" min="10" max="10" width="13.71"/>
    <col customWidth="1" min="13" max="13" width="22.86"/>
  </cols>
  <sheetData>
    <row r="1" ht="18.75">
      <c r="A1" s="49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5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>
      <c r="A3" s="51" t="s">
        <v>30</v>
      </c>
      <c r="B3" s="3"/>
      <c r="C3" s="14"/>
      <c r="D3" s="51" t="s">
        <v>2</v>
      </c>
      <c r="E3" s="3"/>
      <c r="F3" s="14"/>
      <c r="G3" s="51" t="s">
        <v>3</v>
      </c>
      <c r="H3" s="3"/>
      <c r="I3" s="14"/>
      <c r="J3" s="51" t="s">
        <v>4</v>
      </c>
      <c r="K3" s="3"/>
      <c r="L3" s="14"/>
      <c r="M3" s="52" t="s">
        <v>31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>
      <c r="A4" s="53" t="s">
        <v>32</v>
      </c>
      <c r="B4" s="54">
        <v>50.0</v>
      </c>
      <c r="C4" s="14"/>
      <c r="D4" s="55"/>
      <c r="E4" s="54"/>
      <c r="F4" s="14"/>
      <c r="G4" s="55"/>
      <c r="H4" s="54"/>
      <c r="I4" s="14"/>
      <c r="J4" s="55"/>
      <c r="K4" s="54"/>
      <c r="L4" s="14"/>
      <c r="M4" s="56" t="s">
        <v>33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>
      <c r="A5" s="57" t="s">
        <v>34</v>
      </c>
      <c r="B5" s="54">
        <v>35.0</v>
      </c>
      <c r="C5" s="14"/>
      <c r="D5" s="55"/>
      <c r="E5" s="54"/>
      <c r="F5" s="14"/>
      <c r="G5" s="55"/>
      <c r="H5" s="54"/>
      <c r="I5" s="14"/>
      <c r="J5" s="55"/>
      <c r="K5" s="54"/>
      <c r="L5" s="14"/>
      <c r="M5" s="58" t="s">
        <v>35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>
      <c r="A6" s="59" t="s">
        <v>36</v>
      </c>
      <c r="B6" s="54">
        <v>30.0</v>
      </c>
      <c r="C6" s="14"/>
      <c r="D6" s="60"/>
      <c r="E6" s="60"/>
      <c r="F6" s="14"/>
      <c r="G6" s="60"/>
      <c r="H6" s="60"/>
      <c r="I6" s="14"/>
      <c r="J6" s="60"/>
      <c r="K6" s="60"/>
      <c r="L6" s="14"/>
      <c r="M6" s="61" t="s">
        <v>37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>
      <c r="A7" s="55"/>
      <c r="B7" s="54"/>
      <c r="C7" s="14"/>
      <c r="D7" s="60"/>
      <c r="E7" s="60"/>
      <c r="F7" s="14"/>
      <c r="G7" s="60"/>
      <c r="H7" s="60"/>
      <c r="I7" s="14"/>
      <c r="J7" s="60"/>
      <c r="K7" s="60"/>
      <c r="L7" s="14"/>
      <c r="M7" s="62" t="s">
        <v>38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>
      <c r="A8" s="55"/>
      <c r="B8" s="54"/>
      <c r="C8" s="14"/>
      <c r="D8" s="60"/>
      <c r="E8" s="60"/>
      <c r="F8" s="14"/>
      <c r="G8" s="60"/>
      <c r="H8" s="60"/>
      <c r="I8" s="14"/>
      <c r="J8" s="60"/>
      <c r="K8" s="60"/>
      <c r="L8" s="14"/>
      <c r="M8" s="63" t="s">
        <v>39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>
      <c r="A9" s="55"/>
      <c r="B9" s="54"/>
      <c r="C9" s="14"/>
      <c r="D9" s="60"/>
      <c r="E9" s="60"/>
      <c r="F9" s="14"/>
      <c r="G9" s="60"/>
      <c r="H9" s="60"/>
      <c r="I9" s="14"/>
      <c r="J9" s="60"/>
      <c r="K9" s="60"/>
      <c r="L9" s="14"/>
      <c r="M9" s="64" t="s">
        <v>40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>
      <c r="A10" s="55"/>
      <c r="B10" s="54"/>
      <c r="C10" s="14"/>
      <c r="D10" s="60"/>
      <c r="E10" s="60"/>
      <c r="F10" s="14"/>
      <c r="G10" s="60"/>
      <c r="H10" s="60"/>
      <c r="I10" s="14"/>
      <c r="J10" s="60"/>
      <c r="K10" s="60"/>
      <c r="L10" s="14"/>
      <c r="M10" s="65" t="s">
        <v>41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>
      <c r="A11" s="55"/>
      <c r="B11" s="54"/>
      <c r="C11" s="14"/>
      <c r="D11" s="60"/>
      <c r="E11" s="60"/>
      <c r="F11" s="14"/>
      <c r="G11" s="60"/>
      <c r="H11" s="60"/>
      <c r="I11" s="14"/>
      <c r="J11" s="60"/>
      <c r="K11" s="60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>
      <c r="A12" s="55"/>
      <c r="B12" s="54"/>
      <c r="C12" s="14"/>
      <c r="D12" s="60"/>
      <c r="E12" s="60"/>
      <c r="F12" s="14"/>
      <c r="G12" s="60"/>
      <c r="H12" s="60"/>
      <c r="I12" s="14"/>
      <c r="J12" s="66"/>
      <c r="K12" s="6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>
      <c r="A13" s="55"/>
      <c r="B13" s="54"/>
      <c r="C13" s="14"/>
      <c r="D13" s="60"/>
      <c r="E13" s="60"/>
      <c r="F13" s="14"/>
      <c r="G13" s="60"/>
      <c r="H13" s="60"/>
      <c r="I13" s="14"/>
      <c r="J13" s="66"/>
      <c r="K13" s="60"/>
      <c r="L13" s="14"/>
      <c r="M13" s="67" t="s">
        <v>42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>
      <c r="A14" s="55"/>
      <c r="B14" s="54"/>
      <c r="C14" s="14"/>
      <c r="D14" s="60"/>
      <c r="E14" s="60"/>
      <c r="F14" s="14"/>
      <c r="G14" s="60"/>
      <c r="H14" s="60"/>
      <c r="I14" s="14"/>
      <c r="J14" s="66"/>
      <c r="K14" s="60"/>
      <c r="L14" s="14"/>
      <c r="M14" s="6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>
      <c r="A15" s="69" t="s">
        <v>43</v>
      </c>
      <c r="B15" s="70">
        <f>SUM(B4:B14)</f>
        <v>115</v>
      </c>
      <c r="C15" s="14"/>
      <c r="D15" s="69" t="s">
        <v>43</v>
      </c>
      <c r="E15" s="70">
        <f>SUM(E4:E10)</f>
        <v>0</v>
      </c>
      <c r="F15" s="14"/>
      <c r="G15" s="69" t="s">
        <v>43</v>
      </c>
      <c r="H15" s="70">
        <f>SUM(H4:H10)</f>
        <v>0</v>
      </c>
      <c r="I15" s="14"/>
      <c r="J15" s="69" t="s">
        <v>43</v>
      </c>
      <c r="K15" s="70">
        <f>SUM(K4:K10)</f>
        <v>0</v>
      </c>
      <c r="L15" s="14"/>
      <c r="M15" s="68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>
      <c r="A16" s="14"/>
      <c r="B16" s="14"/>
      <c r="C16" s="14"/>
      <c r="D16" s="14"/>
      <c r="E16" s="14"/>
      <c r="F16" s="14"/>
      <c r="G16" s="14"/>
      <c r="H16" s="14"/>
      <c r="I16" s="14"/>
      <c r="K16" s="14"/>
      <c r="L16" s="14"/>
      <c r="M16" s="68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>
      <c r="A17" s="51" t="s">
        <v>5</v>
      </c>
      <c r="B17" s="3"/>
      <c r="C17" s="14"/>
      <c r="D17" s="51" t="s">
        <v>6</v>
      </c>
      <c r="E17" s="3"/>
      <c r="G17" s="51" t="s">
        <v>7</v>
      </c>
      <c r="H17" s="3"/>
      <c r="I17" s="14"/>
      <c r="J17" s="51" t="s">
        <v>8</v>
      </c>
      <c r="K17" s="3"/>
      <c r="L17" s="14"/>
      <c r="M17" s="68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>
      <c r="A18" s="55"/>
      <c r="B18" s="54"/>
      <c r="C18" s="14"/>
      <c r="D18" s="55"/>
      <c r="E18" s="54"/>
      <c r="G18" s="55"/>
      <c r="H18" s="54"/>
      <c r="I18" s="14"/>
      <c r="J18" s="55"/>
      <c r="K18" s="54"/>
      <c r="L18" s="14"/>
      <c r="M18" s="68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>
      <c r="A19" s="55"/>
      <c r="B19" s="54"/>
      <c r="C19" s="14"/>
      <c r="D19" s="55"/>
      <c r="E19" s="54"/>
      <c r="G19" s="55"/>
      <c r="H19" s="54"/>
      <c r="I19" s="14"/>
      <c r="J19" s="55"/>
      <c r="K19" s="54"/>
      <c r="L19" s="14"/>
      <c r="M19" s="68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>
      <c r="A20" s="60"/>
      <c r="B20" s="60"/>
      <c r="C20" s="14"/>
      <c r="D20" s="60"/>
      <c r="E20" s="60"/>
      <c r="G20" s="60"/>
      <c r="H20" s="60"/>
      <c r="I20" s="14"/>
      <c r="J20" s="60"/>
      <c r="K20" s="60"/>
      <c r="L20" s="14"/>
      <c r="M20" s="68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>
      <c r="A21" s="60"/>
      <c r="B21" s="60"/>
      <c r="C21" s="14"/>
      <c r="D21" s="60"/>
      <c r="E21" s="60"/>
      <c r="G21" s="60"/>
      <c r="H21" s="60"/>
      <c r="I21" s="14"/>
      <c r="J21" s="60"/>
      <c r="K21" s="60"/>
      <c r="L21" s="14"/>
      <c r="M21" s="68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>
      <c r="A22" s="60"/>
      <c r="B22" s="60"/>
      <c r="C22" s="14"/>
      <c r="D22" s="60"/>
      <c r="E22" s="60"/>
      <c r="G22" s="60"/>
      <c r="H22" s="60"/>
      <c r="I22" s="14"/>
      <c r="J22" s="60"/>
      <c r="K22" s="60"/>
      <c r="L22" s="14"/>
      <c r="M22" s="7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>
      <c r="A23" s="60"/>
      <c r="B23" s="60"/>
      <c r="C23" s="14"/>
      <c r="D23" s="60"/>
      <c r="E23" s="60"/>
      <c r="G23" s="60"/>
      <c r="H23" s="60"/>
      <c r="I23" s="14"/>
      <c r="J23" s="60"/>
      <c r="K23" s="6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>
      <c r="A24" s="60"/>
      <c r="B24" s="60"/>
      <c r="C24" s="14"/>
      <c r="D24" s="60"/>
      <c r="E24" s="60"/>
      <c r="G24" s="60"/>
      <c r="H24" s="60"/>
      <c r="I24" s="14"/>
      <c r="J24" s="60"/>
      <c r="K24" s="6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>
      <c r="A25" s="60"/>
      <c r="B25" s="60"/>
      <c r="C25" s="14"/>
      <c r="D25" s="60"/>
      <c r="E25" s="60"/>
      <c r="G25" s="60"/>
      <c r="H25" s="60"/>
      <c r="I25" s="14"/>
      <c r="J25" s="60"/>
      <c r="K25" s="60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>
      <c r="A26" s="69" t="s">
        <v>43</v>
      </c>
      <c r="B26" s="70">
        <f>SUM(B18:B24)</f>
        <v>0</v>
      </c>
      <c r="C26" s="14"/>
      <c r="D26" s="69" t="s">
        <v>43</v>
      </c>
      <c r="E26" s="70">
        <f>SUM(E18:E24)</f>
        <v>0</v>
      </c>
      <c r="G26" s="69" t="s">
        <v>43</v>
      </c>
      <c r="H26" s="70">
        <f>SUM(H18:H24)</f>
        <v>0</v>
      </c>
      <c r="I26" s="14"/>
      <c r="J26" s="69" t="s">
        <v>43</v>
      </c>
      <c r="K26" s="70">
        <f>SUM(K18:K24)</f>
        <v>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>
      <c r="A28" s="51" t="s">
        <v>9</v>
      </c>
      <c r="B28" s="3"/>
      <c r="D28" s="51" t="s">
        <v>10</v>
      </c>
      <c r="E28" s="3"/>
      <c r="F28" s="14"/>
      <c r="G28" s="51" t="s">
        <v>11</v>
      </c>
      <c r="H28" s="3"/>
      <c r="I28" s="14"/>
      <c r="J28" s="51" t="s">
        <v>12</v>
      </c>
      <c r="K28" s="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>
      <c r="A29" s="55"/>
      <c r="B29" s="54"/>
      <c r="D29" s="55"/>
      <c r="E29" s="54"/>
      <c r="F29" s="14"/>
      <c r="G29" s="55"/>
      <c r="H29" s="54"/>
      <c r="I29" s="14"/>
      <c r="J29" s="55"/>
      <c r="K29" s="5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>
      <c r="A30" s="55"/>
      <c r="B30" s="54"/>
      <c r="D30" s="55"/>
      <c r="E30" s="54"/>
      <c r="F30" s="14"/>
      <c r="G30" s="55"/>
      <c r="H30" s="54"/>
      <c r="I30" s="14"/>
      <c r="J30" s="55"/>
      <c r="K30" s="5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>
      <c r="A31" s="60"/>
      <c r="B31" s="60"/>
      <c r="D31" s="60"/>
      <c r="E31" s="60"/>
      <c r="F31" s="14"/>
      <c r="G31" s="60"/>
      <c r="H31" s="60"/>
      <c r="I31" s="14"/>
      <c r="J31" s="60"/>
      <c r="K31" s="60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>
      <c r="A32" s="60"/>
      <c r="B32" s="60"/>
      <c r="D32" s="60"/>
      <c r="E32" s="60"/>
      <c r="F32" s="14"/>
      <c r="G32" s="60"/>
      <c r="H32" s="60"/>
      <c r="I32" s="14"/>
      <c r="J32" s="60"/>
      <c r="K32" s="60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>
      <c r="A33" s="60"/>
      <c r="B33" s="60"/>
      <c r="D33" s="60"/>
      <c r="E33" s="60"/>
      <c r="F33" s="14"/>
      <c r="G33" s="60"/>
      <c r="H33" s="60"/>
      <c r="I33" s="14"/>
      <c r="J33" s="60"/>
      <c r="K33" s="60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>
      <c r="A34" s="60"/>
      <c r="B34" s="60"/>
      <c r="D34" s="60"/>
      <c r="E34" s="60"/>
      <c r="F34" s="14"/>
      <c r="G34" s="60"/>
      <c r="H34" s="60"/>
      <c r="I34" s="14"/>
      <c r="J34" s="60"/>
      <c r="K34" s="6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>
      <c r="A35" s="60"/>
      <c r="B35" s="60"/>
      <c r="D35" s="60"/>
      <c r="E35" s="60"/>
      <c r="F35" s="14"/>
      <c r="G35" s="60"/>
      <c r="H35" s="60"/>
      <c r="I35" s="14"/>
      <c r="J35" s="60"/>
      <c r="K35" s="60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>
      <c r="A36" s="60"/>
      <c r="B36" s="60"/>
      <c r="D36" s="60"/>
      <c r="E36" s="60"/>
      <c r="F36" s="14"/>
      <c r="G36" s="60"/>
      <c r="H36" s="60"/>
      <c r="I36" s="14"/>
      <c r="J36" s="60"/>
      <c r="K36" s="60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>
      <c r="A37" s="69" t="s">
        <v>43</v>
      </c>
      <c r="B37" s="70">
        <f>SUM(B29:B35)</f>
        <v>0</v>
      </c>
      <c r="D37" s="69" t="s">
        <v>43</v>
      </c>
      <c r="E37" s="70">
        <f>SUM(E29:E35)</f>
        <v>0</v>
      </c>
      <c r="F37" s="14"/>
      <c r="G37" s="69" t="s">
        <v>43</v>
      </c>
      <c r="H37" s="70">
        <f>SUM(H29:H35)</f>
        <v>0</v>
      </c>
      <c r="I37" s="14"/>
      <c r="J37" s="69" t="s">
        <v>43</v>
      </c>
      <c r="K37" s="70">
        <f>SUM(K29:K35)</f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</sheetData>
  <mergeCells count="14">
    <mergeCell ref="D17:E17"/>
    <mergeCell ref="A17:B17"/>
    <mergeCell ref="A28:B28"/>
    <mergeCell ref="D28:E28"/>
    <mergeCell ref="G28:H28"/>
    <mergeCell ref="J28:K28"/>
    <mergeCell ref="M13:M22"/>
    <mergeCell ref="A3:B3"/>
    <mergeCell ref="D3:E3"/>
    <mergeCell ref="G3:H3"/>
    <mergeCell ref="J3:K3"/>
    <mergeCell ref="A1:K1"/>
    <mergeCell ref="G17:H17"/>
    <mergeCell ref="J17:K1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14"/>
    <col customWidth="1" min="4" max="4" width="22.0"/>
  </cols>
  <sheetData>
    <row r="1" ht="18.75">
      <c r="A1" s="72" t="s">
        <v>44</v>
      </c>
      <c r="B1" s="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>
      <c r="A2" s="73"/>
      <c r="B2" s="7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>
      <c r="A3" s="75" t="s">
        <v>30</v>
      </c>
      <c r="B3" s="76">
        <f>SUM('2018 Monthly Summary'!B12)</f>
        <v>150</v>
      </c>
      <c r="C3" s="14"/>
      <c r="D3" s="67" t="s">
        <v>45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77" t="s">
        <v>46</v>
      </c>
      <c r="B4" s="78">
        <f>SUM('2018 Monthly Summary'!C12)</f>
        <v>150</v>
      </c>
      <c r="C4" s="14"/>
      <c r="D4" s="6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77" t="s">
        <v>47</v>
      </c>
      <c r="B5" s="78">
        <f>SUM('2018 Monthly Summary'!D12)</f>
        <v>150</v>
      </c>
      <c r="C5" s="14"/>
      <c r="D5" s="6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77" t="s">
        <v>48</v>
      </c>
      <c r="B6" s="78">
        <f>SUM('2018 Monthly Summary'!E12)</f>
        <v>150</v>
      </c>
      <c r="C6" s="14"/>
      <c r="D6" s="68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77" t="s">
        <v>49</v>
      </c>
      <c r="B7" s="78">
        <f>SUM('2018 Monthly Summary'!F12)</f>
        <v>150</v>
      </c>
      <c r="C7" s="14"/>
      <c r="D7" s="6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77" t="s">
        <v>50</v>
      </c>
      <c r="B8" s="78">
        <f>SUM('2018 Monthly Summary'!G12)</f>
        <v>150</v>
      </c>
      <c r="C8" s="14"/>
      <c r="D8" s="6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77" t="s">
        <v>51</v>
      </c>
      <c r="B9" s="78">
        <f>SUM('2018 Monthly Summary'!H12)</f>
        <v>150</v>
      </c>
      <c r="C9" s="14"/>
      <c r="D9" s="68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77" t="s">
        <v>52</v>
      </c>
      <c r="B10" s="78">
        <f>SUM('2018 Monthly Summary'!I12)</f>
        <v>150</v>
      </c>
      <c r="C10" s="14"/>
      <c r="D10" s="6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77" t="s">
        <v>53</v>
      </c>
      <c r="B11" s="78">
        <f>SUM('2018 Monthly Summary'!J12)</f>
        <v>150</v>
      </c>
      <c r="C11" s="14"/>
      <c r="D11" s="6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77" t="s">
        <v>54</v>
      </c>
      <c r="B12" s="78">
        <f>SUM('2018 Monthly Summary'!K12)</f>
        <v>150</v>
      </c>
      <c r="C12" s="14"/>
      <c r="D12" s="6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77" t="s">
        <v>55</v>
      </c>
      <c r="B13" s="78">
        <f>SUM('2018 Monthly Summary'!L12)</f>
        <v>150</v>
      </c>
      <c r="C13" s="14"/>
      <c r="D13" s="6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79" t="s">
        <v>56</v>
      </c>
      <c r="B14" s="80">
        <f>SUM('2018 Monthly Summary'!M12)</f>
        <v>150</v>
      </c>
      <c r="C14" s="14"/>
      <c r="D14" s="6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81"/>
      <c r="B15" s="82"/>
      <c r="C15" s="14"/>
      <c r="D15" s="7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83" t="s">
        <v>57</v>
      </c>
      <c r="B16" s="84">
        <f>SUM(B3:B14)</f>
        <v>1800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</sheetData>
  <mergeCells count="2">
    <mergeCell ref="A1:B1"/>
    <mergeCell ref="D3:D15"/>
  </mergeCells>
  <drawing r:id="rId1"/>
  <tableParts count="1">
    <tablePart r:id="rId3"/>
  </tableParts>
</worksheet>
</file>